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K36" i="1"/>
  <c r="J36" i="1"/>
  <c r="H36" i="1"/>
  <c r="G36" i="1"/>
  <c r="F36" i="1"/>
  <c r="L35" i="1"/>
  <c r="L37" i="1" s="1"/>
  <c r="K35" i="1"/>
  <c r="K37" i="1" s="1"/>
  <c r="J35" i="1"/>
  <c r="H35" i="1"/>
  <c r="G35" i="1"/>
  <c r="F35" i="1"/>
  <c r="L34" i="1"/>
  <c r="K34" i="1"/>
  <c r="H34" i="1"/>
  <c r="G34" i="1"/>
  <c r="I33" i="1"/>
  <c r="E33" i="1"/>
  <c r="D33" i="1"/>
  <c r="C33" i="1"/>
  <c r="I32" i="1"/>
  <c r="E32" i="1"/>
  <c r="E34" i="1" s="1"/>
  <c r="D32" i="1"/>
  <c r="D34" i="1" s="1"/>
  <c r="C32" i="1"/>
  <c r="L31" i="1"/>
  <c r="K31" i="1"/>
  <c r="H31" i="1"/>
  <c r="G31" i="1"/>
  <c r="I30" i="1"/>
  <c r="E30" i="1"/>
  <c r="D30" i="1"/>
  <c r="C30" i="1"/>
  <c r="I29" i="1"/>
  <c r="E29" i="1"/>
  <c r="D29" i="1"/>
  <c r="C29" i="1"/>
  <c r="L28" i="1"/>
  <c r="K28" i="1"/>
  <c r="H28" i="1"/>
  <c r="G28" i="1"/>
  <c r="I27" i="1"/>
  <c r="E27" i="1"/>
  <c r="A27" i="1"/>
  <c r="I26" i="1"/>
  <c r="E26" i="1"/>
  <c r="D26" i="1"/>
  <c r="D28" i="1" s="1"/>
  <c r="C26" i="1"/>
  <c r="C28" i="1" s="1"/>
  <c r="L25" i="1"/>
  <c r="K25" i="1"/>
  <c r="H25" i="1"/>
  <c r="G25" i="1"/>
  <c r="I24" i="1"/>
  <c r="E24" i="1"/>
  <c r="A24" i="1"/>
  <c r="I23" i="1"/>
  <c r="E23" i="1"/>
  <c r="D23" i="1"/>
  <c r="D25" i="1" s="1"/>
  <c r="C23" i="1"/>
  <c r="C25" i="1" s="1"/>
  <c r="L22" i="1"/>
  <c r="K22" i="1"/>
  <c r="H22" i="1"/>
  <c r="G22" i="1"/>
  <c r="I21" i="1"/>
  <c r="E21" i="1"/>
  <c r="D21" i="1"/>
  <c r="C21" i="1"/>
  <c r="I20" i="1"/>
  <c r="E20" i="1"/>
  <c r="D20" i="1"/>
  <c r="C20" i="1"/>
  <c r="L19" i="1"/>
  <c r="K19" i="1"/>
  <c r="J19" i="1"/>
  <c r="H19" i="1"/>
  <c r="G19" i="1"/>
  <c r="F19" i="1"/>
  <c r="I18" i="1"/>
  <c r="E18" i="1"/>
  <c r="D18" i="1"/>
  <c r="C18" i="1"/>
  <c r="B18" i="1"/>
  <c r="I17" i="1"/>
  <c r="E17" i="1"/>
  <c r="D17" i="1"/>
  <c r="C17" i="1"/>
  <c r="B17" i="1"/>
  <c r="L16" i="1"/>
  <c r="I16" i="1" s="1"/>
  <c r="K16" i="1"/>
  <c r="J16" i="1"/>
  <c r="H16" i="1"/>
  <c r="G16" i="1"/>
  <c r="F16" i="1"/>
  <c r="I15" i="1"/>
  <c r="E15" i="1"/>
  <c r="D15" i="1"/>
  <c r="C15" i="1"/>
  <c r="B15" i="1"/>
  <c r="I14" i="1"/>
  <c r="E14" i="1"/>
  <c r="D14" i="1"/>
  <c r="C14" i="1"/>
  <c r="A14" i="1" s="1"/>
  <c r="B14" i="1"/>
  <c r="A15" i="1" l="1"/>
  <c r="C19" i="1"/>
  <c r="D22" i="1"/>
  <c r="I34" i="1"/>
  <c r="B16" i="1"/>
  <c r="A33" i="1"/>
  <c r="H37" i="1"/>
  <c r="A32" i="1"/>
  <c r="E19" i="1"/>
  <c r="I22" i="1"/>
  <c r="C31" i="1"/>
  <c r="A23" i="1"/>
  <c r="A25" i="1" s="1"/>
  <c r="D31" i="1"/>
  <c r="D16" i="1"/>
  <c r="A21" i="1"/>
  <c r="E31" i="1"/>
  <c r="B19" i="1"/>
  <c r="I31" i="1"/>
  <c r="A20" i="1"/>
  <c r="A22" i="1" s="1"/>
  <c r="E25" i="1"/>
  <c r="A34" i="1"/>
  <c r="C36" i="1"/>
  <c r="E16" i="1"/>
  <c r="D19" i="1"/>
  <c r="C22" i="1"/>
  <c r="C34" i="1"/>
  <c r="D36" i="1"/>
  <c r="G37" i="1"/>
  <c r="E22" i="1"/>
  <c r="I28" i="1"/>
  <c r="A29" i="1"/>
  <c r="B35" i="1"/>
  <c r="B37" i="1" s="1"/>
  <c r="I25" i="1"/>
  <c r="E36" i="1"/>
  <c r="I19" i="1"/>
  <c r="E35" i="1"/>
  <c r="C16" i="1"/>
  <c r="A16" i="1" s="1"/>
  <c r="A18" i="1"/>
  <c r="A30" i="1"/>
  <c r="A31" i="1" s="1"/>
  <c r="I36" i="1"/>
  <c r="A17" i="1"/>
  <c r="E28" i="1"/>
  <c r="D35" i="1"/>
  <c r="D37" i="1" s="1"/>
  <c r="I35" i="1"/>
  <c r="A26" i="1"/>
  <c r="A28" i="1" s="1"/>
  <c r="C35" i="1"/>
  <c r="A35" i="1" l="1"/>
  <c r="E37" i="1"/>
  <c r="C37" i="1"/>
  <c r="A36" i="1"/>
  <c r="I37" i="1"/>
  <c r="A19" i="1"/>
  <c r="A37" i="1"/>
</calcChain>
</file>

<file path=xl/sharedStrings.xml><?xml version="1.0" encoding="utf-8"?>
<sst xmlns="http://schemas.openxmlformats.org/spreadsheetml/2006/main" count="55" uniqueCount="26">
  <si>
    <t>Registerd live Birth disterbuted by nationality , sex and medical district</t>
  </si>
  <si>
    <t>Nationality</t>
  </si>
  <si>
    <t>Sex</t>
  </si>
  <si>
    <t>District</t>
  </si>
  <si>
    <t>unknown</t>
  </si>
  <si>
    <t>Place of birth</t>
  </si>
  <si>
    <t>Hosp.</t>
  </si>
  <si>
    <t>Abu Dhabi*</t>
  </si>
  <si>
    <t>Home</t>
  </si>
  <si>
    <t>Total</t>
  </si>
  <si>
    <t>Dubai</t>
  </si>
  <si>
    <t>Sharjah</t>
  </si>
  <si>
    <t>Ajman</t>
  </si>
  <si>
    <t>U.A.Q</t>
  </si>
  <si>
    <t>R.A.K</t>
  </si>
  <si>
    <t xml:space="preserve"> </t>
  </si>
  <si>
    <t>Fujeira</t>
  </si>
  <si>
    <t xml:space="preserve">  ( 10 ) TABLE</t>
  </si>
  <si>
    <t xml:space="preserve">   CITIZEN</t>
  </si>
  <si>
    <t xml:space="preserve">  NON CITIZEN</t>
  </si>
  <si>
    <t xml:space="preserve">   TOTAL</t>
  </si>
  <si>
    <t>M</t>
  </si>
  <si>
    <t>F</t>
  </si>
  <si>
    <t>T</t>
  </si>
  <si>
    <t>Statistics &amp; Research Center</t>
  </si>
  <si>
    <t xml:space="preserve">  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</si>
</sst>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Arial"/>
      <family val="2"/>
    </font>
    <font>
      <b/>
      <sz val="20"/>
      <color theme="0"/>
      <name val="Arial"/>
      <family val="2"/>
    </font>
    <font>
      <sz val="2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9" fontId="8" fillId="0" borderId="0" xfId="1" applyFont="1"/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readingOrder="2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textRotation="90" wrapText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10</xdr:row>
      <xdr:rowOff>11206</xdr:rowOff>
    </xdr:from>
    <xdr:to>
      <xdr:col>14</xdr:col>
      <xdr:colOff>11206</xdr:colOff>
      <xdr:row>10</xdr:row>
      <xdr:rowOff>228600</xdr:rowOff>
    </xdr:to>
    <xdr:cxnSp macro="">
      <xdr:nvCxnSpPr>
        <xdr:cNvPr id="7" name="Straight Connector 6"/>
        <xdr:cNvCxnSpPr/>
      </xdr:nvCxnSpPr>
      <xdr:spPr>
        <a:xfrm>
          <a:off x="9905764676" y="2610971"/>
          <a:ext cx="1445559" cy="2173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</xdr:row>
      <xdr:rowOff>0</xdr:rowOff>
    </xdr:from>
    <xdr:to>
      <xdr:col>14</xdr:col>
      <xdr:colOff>22411</xdr:colOff>
      <xdr:row>12</xdr:row>
      <xdr:rowOff>313764</xdr:rowOff>
    </xdr:to>
    <xdr:cxnSp macro="">
      <xdr:nvCxnSpPr>
        <xdr:cNvPr id="8" name="Straight Connector 7"/>
        <xdr:cNvCxnSpPr/>
      </xdr:nvCxnSpPr>
      <xdr:spPr>
        <a:xfrm>
          <a:off x="9905753471" y="2599765"/>
          <a:ext cx="1456764" cy="7059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600075</xdr:colOff>
      <xdr:row>10</xdr:row>
      <xdr:rowOff>11206</xdr:rowOff>
    </xdr:from>
    <xdr:to>
      <xdr:col>13</xdr:col>
      <xdr:colOff>705971</xdr:colOff>
      <xdr:row>13</xdr:row>
      <xdr:rowOff>0</xdr:rowOff>
    </xdr:to>
    <xdr:cxnSp macro="">
      <xdr:nvCxnSpPr>
        <xdr:cNvPr id="9" name="Straight Connector 8"/>
        <xdr:cNvCxnSpPr/>
      </xdr:nvCxnSpPr>
      <xdr:spPr>
        <a:xfrm>
          <a:off x="9905787088" y="2610971"/>
          <a:ext cx="823072" cy="7059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134402</xdr:colOff>
      <xdr:row>0</xdr:row>
      <xdr:rowOff>117700</xdr:rowOff>
    </xdr:from>
    <xdr:to>
      <xdr:col>13</xdr:col>
      <xdr:colOff>403411</xdr:colOff>
      <xdr:row>5</xdr:row>
      <xdr:rowOff>81692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89648" y="117700"/>
          <a:ext cx="2420538" cy="748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rightToLeft="1" tabSelected="1" zoomScale="85" zoomScaleNormal="85" workbookViewId="0">
      <selection activeCell="Q31" sqref="Q31"/>
    </sheetView>
  </sheetViews>
  <sheetFormatPr defaultRowHeight="12.75" x14ac:dyDescent="0.2"/>
  <cols>
    <col min="1" max="14" width="10.7109375" style="1" customWidth="1"/>
    <col min="15" max="16384" width="9.140625" style="1"/>
  </cols>
  <sheetData>
    <row r="1" spans="1:14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36.75" customHeight="1" x14ac:dyDescent="0.2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s="11" customFormat="1" ht="54.95" customHeight="1" x14ac:dyDescent="0.35">
      <c r="A8" s="21" t="s">
        <v>24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s="12" customFormat="1" ht="20.100000000000001" customHeight="1" x14ac:dyDescent="0.2">
      <c r="A9" s="15" t="s">
        <v>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s="12" customFormat="1" ht="20.100000000000001" customHeight="1" x14ac:dyDescent="0.2">
      <c r="A10" s="16" t="s">
        <v>17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4" ht="18.75" customHeight="1" x14ac:dyDescent="0.2">
      <c r="A11" s="14" t="s">
        <v>20</v>
      </c>
      <c r="B11" s="14"/>
      <c r="C11" s="14"/>
      <c r="D11" s="14"/>
      <c r="E11" s="17" t="s">
        <v>19</v>
      </c>
      <c r="F11" s="17"/>
      <c r="G11" s="17"/>
      <c r="H11" s="17"/>
      <c r="I11" s="14" t="s">
        <v>18</v>
      </c>
      <c r="J11" s="14"/>
      <c r="K11" s="14"/>
      <c r="L11" s="14"/>
      <c r="M11" s="18" t="s">
        <v>1</v>
      </c>
      <c r="N11" s="18"/>
    </row>
    <row r="12" spans="1:14" ht="12.75" customHeight="1" x14ac:dyDescent="0.2">
      <c r="A12" s="14" t="s">
        <v>25</v>
      </c>
      <c r="B12" s="14" t="s">
        <v>4</v>
      </c>
      <c r="C12" s="14" t="s">
        <v>22</v>
      </c>
      <c r="D12" s="14" t="s">
        <v>21</v>
      </c>
      <c r="E12" s="14" t="s">
        <v>23</v>
      </c>
      <c r="F12" s="14" t="s">
        <v>4</v>
      </c>
      <c r="G12" s="14" t="s">
        <v>22</v>
      </c>
      <c r="H12" s="14" t="s">
        <v>21</v>
      </c>
      <c r="I12" s="14" t="s">
        <v>23</v>
      </c>
      <c r="J12" s="14" t="s">
        <v>4</v>
      </c>
      <c r="K12" s="14" t="s">
        <v>22</v>
      </c>
      <c r="L12" s="14" t="s">
        <v>21</v>
      </c>
      <c r="M12" s="3" t="s">
        <v>2</v>
      </c>
      <c r="N12" s="19" t="s">
        <v>3</v>
      </c>
    </row>
    <row r="13" spans="1:14" ht="25.5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4" t="s">
        <v>5</v>
      </c>
      <c r="N13" s="19"/>
    </row>
    <row r="14" spans="1:14" ht="23.1" customHeight="1" x14ac:dyDescent="0.2">
      <c r="A14" s="10">
        <f>SUM(C14:D14)</f>
        <v>39392</v>
      </c>
      <c r="B14" s="5">
        <f t="shared" ref="B14:D15" si="0">J14+F14</f>
        <v>0</v>
      </c>
      <c r="C14" s="5">
        <f t="shared" si="0"/>
        <v>19264</v>
      </c>
      <c r="D14" s="5">
        <f t="shared" si="0"/>
        <v>20128</v>
      </c>
      <c r="E14" s="10">
        <f>H14+G14</f>
        <v>22430</v>
      </c>
      <c r="F14" s="10">
        <v>0</v>
      </c>
      <c r="G14" s="5">
        <v>10982</v>
      </c>
      <c r="H14" s="5">
        <v>11448</v>
      </c>
      <c r="I14" s="10">
        <f>L14+K14</f>
        <v>16962</v>
      </c>
      <c r="J14" s="10">
        <v>0</v>
      </c>
      <c r="K14" s="5">
        <v>8282</v>
      </c>
      <c r="L14" s="5">
        <v>8680</v>
      </c>
      <c r="M14" s="6" t="s">
        <v>6</v>
      </c>
      <c r="N14" s="13" t="s">
        <v>7</v>
      </c>
    </row>
    <row r="15" spans="1:14" ht="23.1" customHeight="1" x14ac:dyDescent="0.2">
      <c r="A15" s="10">
        <f>SUM(C15:D15)</f>
        <v>0</v>
      </c>
      <c r="B15" s="5">
        <f t="shared" si="0"/>
        <v>0</v>
      </c>
      <c r="C15" s="5">
        <f t="shared" si="0"/>
        <v>0</v>
      </c>
      <c r="D15" s="5">
        <f t="shared" si="0"/>
        <v>0</v>
      </c>
      <c r="E15" s="10">
        <f>H15+G15</f>
        <v>0</v>
      </c>
      <c r="F15" s="10">
        <v>0</v>
      </c>
      <c r="G15" s="5">
        <v>0</v>
      </c>
      <c r="H15" s="5">
        <v>0</v>
      </c>
      <c r="I15" s="10">
        <f>L15+K15</f>
        <v>0</v>
      </c>
      <c r="J15" s="10">
        <v>0</v>
      </c>
      <c r="K15" s="5">
        <v>0</v>
      </c>
      <c r="L15" s="5">
        <v>0</v>
      </c>
      <c r="M15" s="6" t="s">
        <v>8</v>
      </c>
      <c r="N15" s="13"/>
    </row>
    <row r="16" spans="1:14" ht="23.1" customHeight="1" x14ac:dyDescent="0.2">
      <c r="A16" s="10">
        <f>SUM(C16:D16)</f>
        <v>39392</v>
      </c>
      <c r="B16" s="10">
        <f>F16+J16</f>
        <v>0</v>
      </c>
      <c r="C16" s="10">
        <f>G16+K16</f>
        <v>19264</v>
      </c>
      <c r="D16" s="10">
        <f>H16+L16</f>
        <v>20128</v>
      </c>
      <c r="E16" s="10">
        <f>SUM(G16:H16)</f>
        <v>22430</v>
      </c>
      <c r="F16" s="10">
        <f>SUM(F14:F15)</f>
        <v>0</v>
      </c>
      <c r="G16" s="10">
        <f>SUM(G14:G15)</f>
        <v>10982</v>
      </c>
      <c r="H16" s="10">
        <f>SUM(H14:H15)</f>
        <v>11448</v>
      </c>
      <c r="I16" s="10">
        <f>SUM(K16:L16)</f>
        <v>16962</v>
      </c>
      <c r="J16" s="10">
        <f>SUM(J14:J15)</f>
        <v>0</v>
      </c>
      <c r="K16" s="10">
        <f>SUM(K14:K15)</f>
        <v>8282</v>
      </c>
      <c r="L16" s="10">
        <f>SUM(L14:L15)</f>
        <v>8680</v>
      </c>
      <c r="M16" s="7" t="s">
        <v>9</v>
      </c>
      <c r="N16" s="13"/>
    </row>
    <row r="17" spans="1:20" ht="23.1" customHeight="1" x14ac:dyDescent="0.2">
      <c r="A17" s="10">
        <f>SUM(B17:D17)</f>
        <v>31815</v>
      </c>
      <c r="B17" s="5">
        <f t="shared" ref="B17:D18" si="1">J17+F17</f>
        <v>5</v>
      </c>
      <c r="C17" s="5">
        <f t="shared" si="1"/>
        <v>15462</v>
      </c>
      <c r="D17" s="5">
        <f t="shared" si="1"/>
        <v>16348</v>
      </c>
      <c r="E17" s="10">
        <f>H17+G17+F17</f>
        <v>24047</v>
      </c>
      <c r="F17" s="10">
        <v>1</v>
      </c>
      <c r="G17" s="5">
        <v>11654</v>
      </c>
      <c r="H17" s="8">
        <v>12392</v>
      </c>
      <c r="I17" s="10">
        <f>L17+K17+J17</f>
        <v>7768</v>
      </c>
      <c r="J17" s="10">
        <v>4</v>
      </c>
      <c r="K17" s="5">
        <v>3808</v>
      </c>
      <c r="L17" s="5">
        <v>3956</v>
      </c>
      <c r="M17" s="6" t="s">
        <v>6</v>
      </c>
      <c r="N17" s="13" t="s">
        <v>10</v>
      </c>
      <c r="T17" s="2"/>
    </row>
    <row r="18" spans="1:20" ht="23.1" customHeight="1" x14ac:dyDescent="0.2">
      <c r="A18" s="10">
        <f>SUM(B18:D18)</f>
        <v>0</v>
      </c>
      <c r="B18" s="5">
        <f t="shared" si="1"/>
        <v>0</v>
      </c>
      <c r="C18" s="5">
        <f t="shared" si="1"/>
        <v>0</v>
      </c>
      <c r="D18" s="5">
        <f t="shared" si="1"/>
        <v>0</v>
      </c>
      <c r="E18" s="10">
        <f>H18+G18</f>
        <v>0</v>
      </c>
      <c r="F18" s="10">
        <v>0</v>
      </c>
      <c r="G18" s="5">
        <v>0</v>
      </c>
      <c r="H18" s="5">
        <v>0</v>
      </c>
      <c r="I18" s="10">
        <f>L18+K18+J18</f>
        <v>0</v>
      </c>
      <c r="J18" s="10">
        <v>0</v>
      </c>
      <c r="K18" s="5">
        <v>0</v>
      </c>
      <c r="L18" s="5">
        <v>0</v>
      </c>
      <c r="M18" s="6" t="s">
        <v>8</v>
      </c>
      <c r="N18" s="13"/>
      <c r="T18" s="2"/>
    </row>
    <row r="19" spans="1:20" ht="23.1" customHeight="1" x14ac:dyDescent="0.2">
      <c r="A19" s="10">
        <f>SUM(A17:A18)</f>
        <v>31815</v>
      </c>
      <c r="B19" s="10">
        <f>SUM(B17:B18)</f>
        <v>5</v>
      </c>
      <c r="C19" s="10">
        <f t="shared" ref="C19:L19" si="2">SUM(C17:C18)</f>
        <v>15462</v>
      </c>
      <c r="D19" s="10">
        <f t="shared" si="2"/>
        <v>16348</v>
      </c>
      <c r="E19" s="10">
        <f t="shared" si="2"/>
        <v>24047</v>
      </c>
      <c r="F19" s="10">
        <f t="shared" si="2"/>
        <v>1</v>
      </c>
      <c r="G19" s="10">
        <f t="shared" si="2"/>
        <v>11654</v>
      </c>
      <c r="H19" s="10">
        <f t="shared" si="2"/>
        <v>12392</v>
      </c>
      <c r="I19" s="10">
        <f t="shared" si="2"/>
        <v>7768</v>
      </c>
      <c r="J19" s="10">
        <f t="shared" si="2"/>
        <v>4</v>
      </c>
      <c r="K19" s="10">
        <f t="shared" si="2"/>
        <v>3808</v>
      </c>
      <c r="L19" s="10">
        <f t="shared" si="2"/>
        <v>3956</v>
      </c>
      <c r="M19" s="7" t="s">
        <v>9</v>
      </c>
      <c r="N19" s="13"/>
      <c r="T19" s="2"/>
    </row>
    <row r="20" spans="1:20" ht="23.1" customHeight="1" x14ac:dyDescent="0.2">
      <c r="A20" s="10">
        <f>SUM(C20:D20)</f>
        <v>9851</v>
      </c>
      <c r="B20" s="9">
        <v>0</v>
      </c>
      <c r="C20" s="5">
        <f>K20+G20</f>
        <v>4842</v>
      </c>
      <c r="D20" s="5">
        <f>L20+H20</f>
        <v>5009</v>
      </c>
      <c r="E20" s="10">
        <f>H20+G20</f>
        <v>6659</v>
      </c>
      <c r="F20" s="10">
        <v>0</v>
      </c>
      <c r="G20" s="5">
        <v>3234</v>
      </c>
      <c r="H20" s="5">
        <v>3425</v>
      </c>
      <c r="I20" s="10">
        <f>L20+K20</f>
        <v>3192</v>
      </c>
      <c r="J20" s="10">
        <v>0</v>
      </c>
      <c r="K20" s="5">
        <v>1608</v>
      </c>
      <c r="L20" s="5">
        <v>1584</v>
      </c>
      <c r="M20" s="6" t="s">
        <v>6</v>
      </c>
      <c r="N20" s="13" t="s">
        <v>11</v>
      </c>
    </row>
    <row r="21" spans="1:20" ht="23.1" customHeight="1" x14ac:dyDescent="0.2">
      <c r="A21" s="10">
        <f>SUM(C21:D21)</f>
        <v>1</v>
      </c>
      <c r="B21" s="9">
        <v>0</v>
      </c>
      <c r="C21" s="5">
        <f>K21+G21</f>
        <v>0</v>
      </c>
      <c r="D21" s="5">
        <f>L21+H21</f>
        <v>1</v>
      </c>
      <c r="E21" s="10">
        <f t="shared" ref="E21:E30" si="3">H21+G21</f>
        <v>1</v>
      </c>
      <c r="F21" s="10">
        <v>0</v>
      </c>
      <c r="G21" s="5">
        <v>0</v>
      </c>
      <c r="H21" s="5">
        <v>1</v>
      </c>
      <c r="I21" s="10">
        <f t="shared" ref="I21:I30" si="4">L21+K21</f>
        <v>0</v>
      </c>
      <c r="J21" s="10">
        <v>0</v>
      </c>
      <c r="K21" s="5">
        <v>0</v>
      </c>
      <c r="L21" s="5">
        <v>0</v>
      </c>
      <c r="M21" s="6" t="s">
        <v>8</v>
      </c>
      <c r="N21" s="13"/>
    </row>
    <row r="22" spans="1:20" ht="23.1" customHeight="1" x14ac:dyDescent="0.2">
      <c r="A22" s="10">
        <f>SUM(A20:A21)</f>
        <v>9852</v>
      </c>
      <c r="B22" s="10">
        <v>0</v>
      </c>
      <c r="C22" s="10">
        <f t="shared" ref="C22:L22" si="5">SUM(C20:C21)</f>
        <v>4842</v>
      </c>
      <c r="D22" s="10">
        <f t="shared" si="5"/>
        <v>5010</v>
      </c>
      <c r="E22" s="10">
        <f t="shared" si="5"/>
        <v>6660</v>
      </c>
      <c r="F22" s="10">
        <v>0</v>
      </c>
      <c r="G22" s="10">
        <f t="shared" si="5"/>
        <v>3234</v>
      </c>
      <c r="H22" s="10">
        <f t="shared" si="5"/>
        <v>3426</v>
      </c>
      <c r="I22" s="10">
        <f t="shared" si="5"/>
        <v>3192</v>
      </c>
      <c r="J22" s="10">
        <v>0</v>
      </c>
      <c r="K22" s="10">
        <f t="shared" si="5"/>
        <v>1608</v>
      </c>
      <c r="L22" s="10">
        <f t="shared" si="5"/>
        <v>1584</v>
      </c>
      <c r="M22" s="7" t="s">
        <v>9</v>
      </c>
      <c r="N22" s="13"/>
    </row>
    <row r="23" spans="1:20" ht="23.1" customHeight="1" x14ac:dyDescent="0.2">
      <c r="A23" s="10">
        <f>SUM(D23+C23)</f>
        <v>7313</v>
      </c>
      <c r="B23" s="9">
        <v>0</v>
      </c>
      <c r="C23" s="5">
        <f>K23+G23</f>
        <v>3500</v>
      </c>
      <c r="D23" s="5">
        <f>L23+H23</f>
        <v>3813</v>
      </c>
      <c r="E23" s="10">
        <f t="shared" si="3"/>
        <v>6774</v>
      </c>
      <c r="F23" s="10">
        <v>0</v>
      </c>
      <c r="G23" s="5">
        <v>3226</v>
      </c>
      <c r="H23" s="5">
        <v>3548</v>
      </c>
      <c r="I23" s="10">
        <f t="shared" si="4"/>
        <v>539</v>
      </c>
      <c r="J23" s="10">
        <v>0</v>
      </c>
      <c r="K23" s="5">
        <v>274</v>
      </c>
      <c r="L23" s="5">
        <v>265</v>
      </c>
      <c r="M23" s="6" t="s">
        <v>6</v>
      </c>
      <c r="N23" s="13" t="s">
        <v>12</v>
      </c>
    </row>
    <row r="24" spans="1:20" ht="23.1" customHeight="1" x14ac:dyDescent="0.2">
      <c r="A24" s="10">
        <f>SUM(D24+C24)</f>
        <v>0</v>
      </c>
      <c r="B24" s="9">
        <v>0</v>
      </c>
      <c r="C24" s="5">
        <v>0</v>
      </c>
      <c r="D24" s="5">
        <v>0</v>
      </c>
      <c r="E24" s="10">
        <f t="shared" si="3"/>
        <v>0</v>
      </c>
      <c r="F24" s="10">
        <v>0</v>
      </c>
      <c r="G24" s="5">
        <v>0</v>
      </c>
      <c r="H24" s="5">
        <v>0</v>
      </c>
      <c r="I24" s="10">
        <f t="shared" si="4"/>
        <v>0</v>
      </c>
      <c r="J24" s="10">
        <v>0</v>
      </c>
      <c r="K24" s="5">
        <v>0</v>
      </c>
      <c r="L24" s="5">
        <v>0</v>
      </c>
      <c r="M24" s="6" t="s">
        <v>8</v>
      </c>
      <c r="N24" s="13"/>
    </row>
    <row r="25" spans="1:20" ht="23.1" customHeight="1" x14ac:dyDescent="0.2">
      <c r="A25" s="10">
        <f>SUM(A23:A24)</f>
        <v>7313</v>
      </c>
      <c r="B25" s="10">
        <v>0</v>
      </c>
      <c r="C25" s="10">
        <f t="shared" ref="C25:L25" si="6">SUM(C23:C24)</f>
        <v>3500</v>
      </c>
      <c r="D25" s="10">
        <f t="shared" si="6"/>
        <v>3813</v>
      </c>
      <c r="E25" s="10">
        <f t="shared" si="6"/>
        <v>6774</v>
      </c>
      <c r="F25" s="10">
        <v>0</v>
      </c>
      <c r="G25" s="10">
        <f t="shared" si="6"/>
        <v>3226</v>
      </c>
      <c r="H25" s="10">
        <f t="shared" si="6"/>
        <v>3548</v>
      </c>
      <c r="I25" s="10">
        <f t="shared" si="6"/>
        <v>539</v>
      </c>
      <c r="J25" s="10">
        <v>0</v>
      </c>
      <c r="K25" s="10">
        <f t="shared" si="6"/>
        <v>274</v>
      </c>
      <c r="L25" s="10">
        <f t="shared" si="6"/>
        <v>265</v>
      </c>
      <c r="M25" s="7" t="s">
        <v>9</v>
      </c>
      <c r="N25" s="13"/>
    </row>
    <row r="26" spans="1:20" ht="23.1" customHeight="1" x14ac:dyDescent="0.2">
      <c r="A26" s="10">
        <f>SUM(C26:D26)</f>
        <v>1454</v>
      </c>
      <c r="B26" s="9">
        <v>0</v>
      </c>
      <c r="C26" s="5">
        <f>K26+G26</f>
        <v>728</v>
      </c>
      <c r="D26" s="5">
        <f>L26+H26</f>
        <v>726</v>
      </c>
      <c r="E26" s="10">
        <f t="shared" si="3"/>
        <v>469</v>
      </c>
      <c r="F26" s="10">
        <v>0</v>
      </c>
      <c r="G26" s="5">
        <v>234</v>
      </c>
      <c r="H26" s="5">
        <v>235</v>
      </c>
      <c r="I26" s="10">
        <f t="shared" si="4"/>
        <v>985</v>
      </c>
      <c r="J26" s="10">
        <v>0</v>
      </c>
      <c r="K26" s="5">
        <v>494</v>
      </c>
      <c r="L26" s="5">
        <v>491</v>
      </c>
      <c r="M26" s="6" t="s">
        <v>6</v>
      </c>
      <c r="N26" s="13" t="s">
        <v>13</v>
      </c>
    </row>
    <row r="27" spans="1:20" ht="23.1" customHeight="1" x14ac:dyDescent="0.2">
      <c r="A27" s="10">
        <f>SUM(C27:D27)</f>
        <v>0</v>
      </c>
      <c r="B27" s="9">
        <v>0</v>
      </c>
      <c r="C27" s="5">
        <v>0</v>
      </c>
      <c r="D27" s="5">
        <v>0</v>
      </c>
      <c r="E27" s="10">
        <f t="shared" si="3"/>
        <v>0</v>
      </c>
      <c r="F27" s="10">
        <v>0</v>
      </c>
      <c r="G27" s="5">
        <v>0</v>
      </c>
      <c r="H27" s="5">
        <v>0</v>
      </c>
      <c r="I27" s="10">
        <f t="shared" si="4"/>
        <v>0</v>
      </c>
      <c r="J27" s="10">
        <v>0</v>
      </c>
      <c r="K27" s="5">
        <v>0</v>
      </c>
      <c r="L27" s="5">
        <v>0</v>
      </c>
      <c r="M27" s="6" t="s">
        <v>8</v>
      </c>
      <c r="N27" s="13"/>
    </row>
    <row r="28" spans="1:20" ht="23.1" customHeight="1" x14ac:dyDescent="0.2">
      <c r="A28" s="10">
        <f t="shared" ref="A28:L28" si="7">SUM(A26:A27)</f>
        <v>1454</v>
      </c>
      <c r="B28" s="10">
        <v>0</v>
      </c>
      <c r="C28" s="10">
        <f t="shared" si="7"/>
        <v>728</v>
      </c>
      <c r="D28" s="10">
        <f t="shared" si="7"/>
        <v>726</v>
      </c>
      <c r="E28" s="10">
        <f t="shared" si="7"/>
        <v>469</v>
      </c>
      <c r="F28" s="10">
        <v>0</v>
      </c>
      <c r="G28" s="10">
        <f t="shared" si="7"/>
        <v>234</v>
      </c>
      <c r="H28" s="10">
        <f t="shared" si="7"/>
        <v>235</v>
      </c>
      <c r="I28" s="10">
        <f t="shared" si="7"/>
        <v>985</v>
      </c>
      <c r="J28" s="10">
        <v>0</v>
      </c>
      <c r="K28" s="10">
        <f t="shared" si="7"/>
        <v>494</v>
      </c>
      <c r="L28" s="10">
        <f t="shared" si="7"/>
        <v>491</v>
      </c>
      <c r="M28" s="7" t="s">
        <v>9</v>
      </c>
      <c r="N28" s="13"/>
    </row>
    <row r="29" spans="1:20" ht="23.1" customHeight="1" x14ac:dyDescent="0.2">
      <c r="A29" s="10">
        <f>SUM(D29+C29)</f>
        <v>3984</v>
      </c>
      <c r="B29" s="9">
        <v>0</v>
      </c>
      <c r="C29" s="5">
        <f>K29+G29</f>
        <v>1861</v>
      </c>
      <c r="D29" s="5">
        <f>L29+H29</f>
        <v>2123</v>
      </c>
      <c r="E29" s="10">
        <f t="shared" si="3"/>
        <v>1583</v>
      </c>
      <c r="F29" s="10">
        <v>0</v>
      </c>
      <c r="G29" s="5">
        <v>744</v>
      </c>
      <c r="H29" s="5">
        <v>839</v>
      </c>
      <c r="I29" s="10">
        <f t="shared" si="4"/>
        <v>2401</v>
      </c>
      <c r="J29" s="10">
        <v>0</v>
      </c>
      <c r="K29" s="5">
        <v>1117</v>
      </c>
      <c r="L29" s="5">
        <v>1284</v>
      </c>
      <c r="M29" s="6" t="s">
        <v>6</v>
      </c>
      <c r="N29" s="13" t="s">
        <v>14</v>
      </c>
    </row>
    <row r="30" spans="1:20" ht="23.1" customHeight="1" x14ac:dyDescent="0.2">
      <c r="A30" s="10">
        <f>SUM(D30+C30)</f>
        <v>4</v>
      </c>
      <c r="B30" s="9">
        <v>0</v>
      </c>
      <c r="C30" s="5">
        <f>K30+G30</f>
        <v>3</v>
      </c>
      <c r="D30" s="5">
        <f>L30+H30</f>
        <v>1</v>
      </c>
      <c r="E30" s="10">
        <f t="shared" si="3"/>
        <v>1</v>
      </c>
      <c r="F30" s="10">
        <v>0</v>
      </c>
      <c r="G30" s="5">
        <v>1</v>
      </c>
      <c r="H30" s="5">
        <v>0</v>
      </c>
      <c r="I30" s="10">
        <f t="shared" si="4"/>
        <v>3</v>
      </c>
      <c r="J30" s="10">
        <v>0</v>
      </c>
      <c r="K30" s="5">
        <v>2</v>
      </c>
      <c r="L30" s="5">
        <v>1</v>
      </c>
      <c r="M30" s="6" t="s">
        <v>8</v>
      </c>
      <c r="N30" s="13"/>
      <c r="P30" s="1" t="s">
        <v>15</v>
      </c>
    </row>
    <row r="31" spans="1:20" ht="23.1" customHeight="1" x14ac:dyDescent="0.2">
      <c r="A31" s="10">
        <f>SUM(A29:A30)</f>
        <v>3988</v>
      </c>
      <c r="B31" s="10">
        <v>0</v>
      </c>
      <c r="C31" s="10">
        <f t="shared" ref="C31:L31" si="8">SUM(C29:C30)</f>
        <v>1864</v>
      </c>
      <c r="D31" s="10">
        <f t="shared" si="8"/>
        <v>2124</v>
      </c>
      <c r="E31" s="10">
        <f t="shared" si="8"/>
        <v>1584</v>
      </c>
      <c r="F31" s="10">
        <v>0</v>
      </c>
      <c r="G31" s="10">
        <f t="shared" si="8"/>
        <v>745</v>
      </c>
      <c r="H31" s="10">
        <f t="shared" si="8"/>
        <v>839</v>
      </c>
      <c r="I31" s="10">
        <f t="shared" si="8"/>
        <v>2404</v>
      </c>
      <c r="J31" s="10">
        <v>0</v>
      </c>
      <c r="K31" s="10">
        <f t="shared" si="8"/>
        <v>1119</v>
      </c>
      <c r="L31" s="10">
        <f t="shared" si="8"/>
        <v>1285</v>
      </c>
      <c r="M31" s="7" t="s">
        <v>9</v>
      </c>
      <c r="N31" s="13"/>
    </row>
    <row r="32" spans="1:20" ht="23.1" customHeight="1" x14ac:dyDescent="0.2">
      <c r="A32" s="10">
        <f>SUM(C32:D32)</f>
        <v>3924</v>
      </c>
      <c r="B32" s="9">
        <v>0</v>
      </c>
      <c r="C32" s="5">
        <f>K32+G32</f>
        <v>1952</v>
      </c>
      <c r="D32" s="5">
        <f>L32+H32</f>
        <v>1972</v>
      </c>
      <c r="E32" s="10">
        <f>H32+G32</f>
        <v>1474</v>
      </c>
      <c r="F32" s="10">
        <v>0</v>
      </c>
      <c r="G32" s="5">
        <v>703</v>
      </c>
      <c r="H32" s="5">
        <v>771</v>
      </c>
      <c r="I32" s="10">
        <f>L32+K32</f>
        <v>2450</v>
      </c>
      <c r="J32" s="10">
        <v>0</v>
      </c>
      <c r="K32" s="5">
        <v>1249</v>
      </c>
      <c r="L32" s="5">
        <v>1201</v>
      </c>
      <c r="M32" s="6" t="s">
        <v>6</v>
      </c>
      <c r="N32" s="13" t="s">
        <v>16</v>
      </c>
    </row>
    <row r="33" spans="1:14" ht="23.1" customHeight="1" x14ac:dyDescent="0.2">
      <c r="A33" s="10">
        <f>SUM(C33:D33)</f>
        <v>0</v>
      </c>
      <c r="B33" s="9">
        <v>0</v>
      </c>
      <c r="C33" s="5">
        <f>K33+G33</f>
        <v>0</v>
      </c>
      <c r="D33" s="5">
        <f>L33+H33</f>
        <v>0</v>
      </c>
      <c r="E33" s="10">
        <f>H33+G33</f>
        <v>0</v>
      </c>
      <c r="F33" s="10">
        <v>0</v>
      </c>
      <c r="G33" s="5">
        <v>0</v>
      </c>
      <c r="H33" s="5">
        <v>0</v>
      </c>
      <c r="I33" s="10">
        <f>L33+K33</f>
        <v>0</v>
      </c>
      <c r="J33" s="10">
        <v>0</v>
      </c>
      <c r="K33" s="5">
        <v>0</v>
      </c>
      <c r="L33" s="5">
        <v>0</v>
      </c>
      <c r="M33" s="6" t="s">
        <v>8</v>
      </c>
      <c r="N33" s="13"/>
    </row>
    <row r="34" spans="1:14" ht="23.1" customHeight="1" x14ac:dyDescent="0.2">
      <c r="A34" s="10">
        <f>SUM(A32:A33)</f>
        <v>3924</v>
      </c>
      <c r="B34" s="10">
        <v>0</v>
      </c>
      <c r="C34" s="10">
        <f t="shared" ref="C34:L34" si="9">SUM(C32:C33)</f>
        <v>1952</v>
      </c>
      <c r="D34" s="10">
        <f t="shared" si="9"/>
        <v>1972</v>
      </c>
      <c r="E34" s="10">
        <f t="shared" si="9"/>
        <v>1474</v>
      </c>
      <c r="F34" s="10">
        <v>0</v>
      </c>
      <c r="G34" s="10">
        <f t="shared" si="9"/>
        <v>703</v>
      </c>
      <c r="H34" s="10">
        <f t="shared" si="9"/>
        <v>771</v>
      </c>
      <c r="I34" s="10">
        <f t="shared" si="9"/>
        <v>2450</v>
      </c>
      <c r="J34" s="10">
        <v>0</v>
      </c>
      <c r="K34" s="10">
        <f t="shared" si="9"/>
        <v>1249</v>
      </c>
      <c r="L34" s="10">
        <f t="shared" si="9"/>
        <v>1201</v>
      </c>
      <c r="M34" s="7" t="s">
        <v>9</v>
      </c>
      <c r="N34" s="13"/>
    </row>
    <row r="35" spans="1:14" ht="23.1" customHeight="1" x14ac:dyDescent="0.2">
      <c r="A35" s="10">
        <f>A14+A17+A20+A23+A26+A29+A32</f>
        <v>97733</v>
      </c>
      <c r="B35" s="5">
        <f>J35+F35</f>
        <v>5</v>
      </c>
      <c r="C35" s="5">
        <f>K35+G35</f>
        <v>47609</v>
      </c>
      <c r="D35" s="5">
        <f>L35+H35</f>
        <v>50119</v>
      </c>
      <c r="E35" s="10">
        <f>E14+E17+E20+E23+E26+E29+E32</f>
        <v>63436</v>
      </c>
      <c r="F35" s="5">
        <f t="shared" ref="F35:L36" si="10">F14+F17+F20+F23+F26+F29+F32</f>
        <v>1</v>
      </c>
      <c r="G35" s="5">
        <f t="shared" si="10"/>
        <v>30777</v>
      </c>
      <c r="H35" s="5">
        <f t="shared" si="10"/>
        <v>32658</v>
      </c>
      <c r="I35" s="10">
        <f t="shared" si="10"/>
        <v>34297</v>
      </c>
      <c r="J35" s="5">
        <f t="shared" si="10"/>
        <v>4</v>
      </c>
      <c r="K35" s="5">
        <f t="shared" si="10"/>
        <v>16832</v>
      </c>
      <c r="L35" s="5">
        <f t="shared" si="10"/>
        <v>17461</v>
      </c>
      <c r="M35" s="6" t="s">
        <v>6</v>
      </c>
      <c r="N35" s="23" t="s">
        <v>9</v>
      </c>
    </row>
    <row r="36" spans="1:14" ht="23.1" customHeight="1" x14ac:dyDescent="0.2">
      <c r="A36" s="10">
        <f>A15+A18+A21+A24+A27+A30+A33</f>
        <v>5</v>
      </c>
      <c r="B36" s="5">
        <v>0</v>
      </c>
      <c r="C36" s="5">
        <f>K36+G36</f>
        <v>3</v>
      </c>
      <c r="D36" s="5">
        <f>L36+H36</f>
        <v>2</v>
      </c>
      <c r="E36" s="10">
        <f t="shared" ref="E36:L36" si="11">E15+E18+E21+E24+E27+E30+E33</f>
        <v>2</v>
      </c>
      <c r="F36" s="5">
        <f t="shared" si="11"/>
        <v>0</v>
      </c>
      <c r="G36" s="5">
        <f t="shared" si="11"/>
        <v>1</v>
      </c>
      <c r="H36" s="5">
        <f t="shared" si="11"/>
        <v>1</v>
      </c>
      <c r="I36" s="10">
        <f t="shared" si="11"/>
        <v>3</v>
      </c>
      <c r="J36" s="5">
        <f t="shared" si="10"/>
        <v>0</v>
      </c>
      <c r="K36" s="5">
        <f t="shared" si="11"/>
        <v>2</v>
      </c>
      <c r="L36" s="5">
        <f t="shared" si="11"/>
        <v>1</v>
      </c>
      <c r="M36" s="6" t="s">
        <v>8</v>
      </c>
      <c r="N36" s="23"/>
    </row>
    <row r="37" spans="1:14" ht="23.1" customHeight="1" x14ac:dyDescent="0.2">
      <c r="A37" s="10">
        <f t="shared" ref="A37:L37" si="12">SUM(A35:A36)</f>
        <v>97738</v>
      </c>
      <c r="B37" s="10">
        <f t="shared" si="12"/>
        <v>5</v>
      </c>
      <c r="C37" s="10">
        <f t="shared" si="12"/>
        <v>47612</v>
      </c>
      <c r="D37" s="10">
        <f t="shared" si="12"/>
        <v>50121</v>
      </c>
      <c r="E37" s="10">
        <f t="shared" si="12"/>
        <v>63438</v>
      </c>
      <c r="F37" s="10">
        <v>0</v>
      </c>
      <c r="G37" s="10">
        <f t="shared" si="12"/>
        <v>30778</v>
      </c>
      <c r="H37" s="10">
        <f t="shared" si="12"/>
        <v>32659</v>
      </c>
      <c r="I37" s="10">
        <f t="shared" si="12"/>
        <v>34300</v>
      </c>
      <c r="J37" s="10">
        <v>0</v>
      </c>
      <c r="K37" s="10">
        <f t="shared" si="12"/>
        <v>16834</v>
      </c>
      <c r="L37" s="10">
        <f t="shared" si="12"/>
        <v>17462</v>
      </c>
      <c r="M37" s="7" t="s">
        <v>9</v>
      </c>
      <c r="N37" s="23"/>
    </row>
    <row r="38" spans="1:14" ht="23.1" customHeight="1" x14ac:dyDescent="0.2">
      <c r="A38" s="24"/>
      <c r="B38" s="24"/>
      <c r="C38" s="24"/>
      <c r="D38" s="24"/>
    </row>
    <row r="39" spans="1:14" ht="23.1" customHeight="1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4" ht="23.1" customHeight="1" x14ac:dyDescent="0.2"/>
    <row r="41" spans="1:14" ht="23.1" customHeight="1" x14ac:dyDescent="0.2"/>
    <row r="42" spans="1:14" ht="23.1" customHeight="1" x14ac:dyDescent="0.2"/>
    <row r="43" spans="1:14" ht="23.1" customHeight="1" x14ac:dyDescent="0.2"/>
    <row r="44" spans="1:14" ht="23.1" customHeight="1" x14ac:dyDescent="0.2"/>
    <row r="45" spans="1:14" ht="23.1" customHeight="1" x14ac:dyDescent="0.2"/>
    <row r="46" spans="1:14" ht="23.1" customHeight="1" x14ac:dyDescent="0.2"/>
    <row r="47" spans="1:14" ht="23.1" customHeight="1" x14ac:dyDescent="0.2"/>
    <row r="48" spans="1:14" ht="23.1" customHeight="1" x14ac:dyDescent="0.2"/>
    <row r="49" ht="23.1" customHeight="1" x14ac:dyDescent="0.2"/>
    <row r="50" ht="23.1" customHeight="1" x14ac:dyDescent="0.2"/>
    <row r="51" ht="23.1" customHeight="1" x14ac:dyDescent="0.2"/>
    <row r="52" ht="23.1" customHeight="1" x14ac:dyDescent="0.2"/>
    <row r="53" ht="23.1" customHeight="1" x14ac:dyDescent="0.2"/>
    <row r="54" ht="23.1" customHeight="1" x14ac:dyDescent="0.2"/>
    <row r="55" ht="23.1" customHeight="1" x14ac:dyDescent="0.2"/>
    <row r="56" ht="23.1" customHeight="1" x14ac:dyDescent="0.2"/>
    <row r="57" ht="23.1" customHeight="1" x14ac:dyDescent="0.2"/>
    <row r="58" ht="23.1" customHeight="1" x14ac:dyDescent="0.2"/>
  </sheetData>
  <mergeCells count="31">
    <mergeCell ref="N17:N19"/>
    <mergeCell ref="A39:L39"/>
    <mergeCell ref="N23:N25"/>
    <mergeCell ref="N26:N28"/>
    <mergeCell ref="N29:N31"/>
    <mergeCell ref="N32:N34"/>
    <mergeCell ref="N35:N37"/>
    <mergeCell ref="A38:D38"/>
    <mergeCell ref="N20:N22"/>
    <mergeCell ref="I12:I13"/>
    <mergeCell ref="K12:K13"/>
    <mergeCell ref="L12:L13"/>
    <mergeCell ref="N12:N13"/>
    <mergeCell ref="A1:N7"/>
    <mergeCell ref="A8:N8"/>
    <mergeCell ref="N14:N16"/>
    <mergeCell ref="F12:F13"/>
    <mergeCell ref="J12:J13"/>
    <mergeCell ref="A9:N9"/>
    <mergeCell ref="A10:N10"/>
    <mergeCell ref="A11:D11"/>
    <mergeCell ref="E11:H11"/>
    <mergeCell ref="I11:L11"/>
    <mergeCell ref="M11:N11"/>
    <mergeCell ref="A12:A13"/>
    <mergeCell ref="C12:C13"/>
    <mergeCell ref="D12:D13"/>
    <mergeCell ref="E12:E13"/>
    <mergeCell ref="G12:G13"/>
    <mergeCell ref="H12:H13"/>
    <mergeCell ref="B12:B13"/>
  </mergeCells>
  <printOptions horizontalCentered="1"/>
  <pageMargins left="0" right="0" top="0.196850393700787" bottom="0" header="0.15748031496063" footer="0"/>
  <pageSetup paperSize="9" scale="74" fitToHeight="0" orientation="portrait" r:id="rId1"/>
  <headerFooter alignWithMargins="0"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TWUZXU4UYYY7-944396957-36515</_dlc_DocId>
    <_dlc_DocIdUrl xmlns="a5cd8edf-193d-454e-be79-0a753d5be6e1">
      <Url>http://localhost/_layouts/15/DocIdRedir.aspx?ID=TWUZXU4UYYY7-944396957-36515</Url>
      <Description>TWUZXU4UYYY7-944396957-36515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618447F-D33D-4114-B982-F98A2A9B7674}"/>
</file>

<file path=customXml/itemProps2.xml><?xml version="1.0" encoding="utf-8"?>
<ds:datastoreItem xmlns:ds="http://schemas.openxmlformats.org/officeDocument/2006/customXml" ds:itemID="{26BCA563-D667-4877-9CDF-4FEC5AF1A41D}"/>
</file>

<file path=customXml/itemProps3.xml><?xml version="1.0" encoding="utf-8"?>
<ds:datastoreItem xmlns:ds="http://schemas.openxmlformats.org/officeDocument/2006/customXml" ds:itemID="{2E4D5BF5-9860-4E8A-8BE0-1284FC23947E}"/>
</file>

<file path=customXml/itemProps4.xml><?xml version="1.0" encoding="utf-8"?>
<ds:datastoreItem xmlns:ds="http://schemas.openxmlformats.org/officeDocument/2006/customXml" ds:itemID="{A3BD474F-10E0-4F5C-BF42-05510EC2E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2020-11-27T15:41:22Z</cp:lastPrinted>
  <dcterms:created xsi:type="dcterms:W3CDTF">2020-10-28T07:02:51Z</dcterms:created>
  <dcterms:modified xsi:type="dcterms:W3CDTF">2020-12-28T16:35:24Z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4bb19cee-a2c1-498d-9ea3-7d7323efe419</vt:lpwstr>
  </property>
</Properties>
</file>